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<sst xmlns="http://schemas.openxmlformats.org/spreadsheetml/2006/main" count="44" uniqueCount="44">
  <si>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</si>
  <si>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SNA010</t>
  </si>
  <si>
    <t xml:space="preserve">Ud</t>
  </si>
  <si>
    <t xml:space="preserve">Encimera de aglomerado de cuarzo.</t>
  </si>
  <si>
    <r>
      <rPr>
        <b/>
        <sz val="8.25"/>
        <color rgb="FF000000"/>
        <rFont val="Arial"/>
        <family val="2"/>
      </rPr>
      <t xml:space="preserve">Encimera de aglomerado de cuarzo Caesarstone® 2141 Snow "LEVANTINA", acabado pulido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350</t>
    </r>
    <r>
      <rPr>
        <sz val="8.25"/>
        <color rgb="FF000000"/>
        <rFont val="Arial"/>
        <family val="2"/>
      </rPr>
      <t xml:space="preserve"> cm de longitud,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cm de anchura y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cm de espesor, </t>
    </r>
    <r>
      <rPr>
        <b/>
        <sz val="8.25"/>
        <color rgb="FF000000"/>
        <rFont val="Arial"/>
        <family val="2"/>
      </rPr>
      <t xml:space="preserve">canto simple recto, con los bordes ligeramente biselados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formación de 1 hueco con sus cantos pulidos, y copete perimetral de 5 cm de altura y 2 cm de espesor, con el borde recto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</si>
  <si>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</si>
  <si>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</si>
  <si>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</si>
  <si>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</si>
  <si>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</si>
  <si>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</si>
  <si>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</si>
  <si>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mt19egl020va</t>
  </si>
  <si>
    <t xml:space="preserve">m²</t>
  </si>
  <si>
    <t xml:space="preserve">Encimera de aglomerado de cuarzo Caesarstone® 2141 Snow "LEVANTINA", acabado pulido, de 2 cm de espesor.</t>
  </si>
  <si>
    <t xml:space="preserve">mt19ewa030aaa</t>
  </si>
  <si>
    <t xml:space="preserve">m</t>
  </si>
  <si>
    <t xml:space="preserve">Formación de canto simple recto con los bordes ligeramente biselados en encimera de piedra natural.</t>
  </si>
  <si>
    <t xml:space="preserve">mt19ewa040a</t>
  </si>
  <si>
    <t xml:space="preserve">m</t>
  </si>
  <si>
    <t xml:space="preserve">Formación de canto recto en copete de piedra natural, para el encuentro entre la encimera y el paramento vertical.</t>
  </si>
  <si>
    <t xml:space="preserve">mt19ewa010j</t>
  </si>
  <si>
    <t xml:space="preserve">Ud</t>
  </si>
  <si>
    <t xml:space="preserve">Formación de hueco con los cantos pulidos, en encimera de cuarzo sintético.</t>
  </si>
  <si>
    <t xml:space="preserve">mt19ewa020</t>
  </si>
  <si>
    <t xml:space="preserve">Ud</t>
  </si>
  <si>
    <t xml:space="preserve">Material auxiliar para anclaje de encimera.</t>
  </si>
  <si>
    <t xml:space="preserve">mt19egl025b</t>
  </si>
  <si>
    <t xml:space="preserve">l</t>
  </si>
  <si>
    <t xml:space="preserve">Masilla tixotrópica, Solid G Caesarstone "LEVANTINA", de color a elegir, de alta durabilidad y estabilidad de color tras el endurecimiento, para aplicar como material de rejuntado de elementos de aglomerado de cuarzo.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</si>
  <si>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</si>
  <si>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</si>
  <si>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</si>
  <si>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</si>
  <si>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</si>
  <si>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</si>
  <si>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</si>
  <si>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</si>
  <si>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</si>
  <si>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</si>
  <si>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</si>
  <si>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</si>
  <si>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285,46€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</si>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</sst>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54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2.275000</v>
      </c>
      <c r="G10" s="11">
        <v>144.200000</v>
      </c>
      <c r="H10" s="11">
        <f ca="1">ROUND(INDIRECT(ADDRESS(ROW()+(0), COLUMN()+(-2), 1))*INDIRECT(ADDRESS(ROW()+(0), COLUMN()+(-1), 1)), 2)</f>
        <v>328.060000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4.700000</v>
      </c>
      <c r="G11" s="11">
        <v>5.000000</v>
      </c>
      <c r="H11" s="11">
        <f ca="1">ROUND(INDIRECT(ADDRESS(ROW()+(0), COLUMN()+(-2), 1))*INDIRECT(ADDRESS(ROW()+(0), COLUMN()+(-1), 1)), 2)</f>
        <v>23.500000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3.500000</v>
      </c>
      <c r="G12" s="11">
        <v>5.000000</v>
      </c>
      <c r="H12" s="11">
        <f ca="1">ROUND(INDIRECT(ADDRESS(ROW()+(0), COLUMN()+(-2), 1))*INDIRECT(ADDRESS(ROW()+(0), COLUMN()+(-1), 1)), 2)</f>
        <v>17.500000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1.000000</v>
      </c>
      <c r="G13" s="11">
        <v>39.070000</v>
      </c>
      <c r="H13" s="11">
        <f ca="1">ROUND(INDIRECT(ADDRESS(ROW()+(0), COLUMN()+(-2), 1))*INDIRECT(ADDRESS(ROW()+(0), COLUMN()+(-1), 1)), 2)</f>
        <v>39.070000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3.500000</v>
      </c>
      <c r="G14" s="11">
        <v>10.600000</v>
      </c>
      <c r="H14" s="11">
        <f ca="1">ROUND(INDIRECT(ADDRESS(ROW()+(0), COLUMN()+(-2), 1))*INDIRECT(ADDRESS(ROW()+(0), COLUMN()+(-1), 1)), 2)</f>
        <v>37.100000</v>
      </c>
    </row>
    <row r="15" spans="1:8" ht="45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2">
        <v>0.047000</v>
      </c>
      <c r="G15" s="13">
        <v>25.000000</v>
      </c>
      <c r="H15" s="13">
        <f ca="1">ROUND(INDIRECT(ADDRESS(ROW()+(0), COLUMN()+(-2), 1))*INDIRECT(ADDRESS(ROW()+(0), COLUMN()+(-1), 1)), 2)</f>
        <v>1.180000</v>
      </c>
    </row>
    <row r="16" spans="1:8" ht="13.50" thickBot="1" customHeight="1">
      <c r="A16" s="14"/>
      <c r="B16" s="14"/>
      <c r="C16" s="14"/>
      <c r="D16" s="14"/>
      <c r="E16" s="14"/>
      <c r="F16" s="8" t="s">
        <v>30</v>
      </c>
      <c r="G16" s="8"/>
      <c r="H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446.410000</v>
      </c>
    </row>
    <row r="17" spans="1:8" ht="13.50" thickBot="1" customHeight="1">
      <c r="A17" s="14">
        <v>2.000000</v>
      </c>
      <c r="B17" s="14"/>
      <c r="C17" s="14"/>
      <c r="D17" s="14"/>
      <c r="E17" s="17" t="s">
        <v>31</v>
      </c>
      <c r="F17" s="17"/>
      <c r="G17" s="14"/>
      <c r="H17" s="14"/>
    </row>
    <row r="18" spans="1:8" ht="13.50" thickBot="1" customHeight="1">
      <c r="A18" s="1" t="s">
        <v>32</v>
      </c>
      <c r="B18" s="1"/>
      <c r="C18" s="1"/>
      <c r="D18" s="9" t="s">
        <v>33</v>
      </c>
      <c r="E18" s="1" t="s">
        <v>34</v>
      </c>
      <c r="F18" s="10">
        <v>4.287000</v>
      </c>
      <c r="G18" s="11">
        <v>17.820000</v>
      </c>
      <c r="H18" s="11">
        <f ca="1">ROUND(INDIRECT(ADDRESS(ROW()+(0), COLUMN()+(-2), 1))*INDIRECT(ADDRESS(ROW()+(0), COLUMN()+(-1), 1)), 2)</f>
        <v>76.390000</v>
      </c>
    </row>
    <row r="19" spans="1:8" ht="13.5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2">
        <v>4.504000</v>
      </c>
      <c r="G19" s="13">
        <v>16.130000</v>
      </c>
      <c r="H19" s="13">
        <f ca="1">ROUND(INDIRECT(ADDRESS(ROW()+(0), COLUMN()+(-2), 1))*INDIRECT(ADDRESS(ROW()+(0), COLUMN()+(-1), 1)), 2)</f>
        <v>72.650000</v>
      </c>
    </row>
    <row r="20" spans="1:8" ht="13.50" thickBot="1" customHeight="1">
      <c r="A20" s="14"/>
      <c r="B20" s="14"/>
      <c r="C20" s="14"/>
      <c r="D20" s="14"/>
      <c r="E20" s="14"/>
      <c r="F20" s="8" t="s">
        <v>38</v>
      </c>
      <c r="G20" s="8"/>
      <c r="H20" s="16">
        <f ca="1">ROUND(SUM(INDIRECT(ADDRESS(ROW()+(-1), COLUMN()+(0), 1)),INDIRECT(ADDRESS(ROW()+(-2), COLUMN()+(0), 1))), 2)</f>
        <v>149.040000</v>
      </c>
    </row>
    <row r="21" spans="1:8" ht="13.50" thickBot="1" customHeight="1">
      <c r="A21" s="14">
        <v>3.000000</v>
      </c>
      <c r="B21" s="14"/>
      <c r="C21" s="14"/>
      <c r="D21" s="14"/>
      <c r="E21" s="17" t="s">
        <v>39</v>
      </c>
      <c r="F21" s="17"/>
      <c r="G21" s="14"/>
      <c r="H21" s="14"/>
    </row>
    <row r="22" spans="1:8" ht="13.50" thickBot="1" customHeight="1">
      <c r="A22" s="18"/>
      <c r="B22" s="18"/>
      <c r="C22" s="18"/>
      <c r="D22" s="19" t="s">
        <v>40</v>
      </c>
      <c r="E22" s="18" t="s">
        <v>41</v>
      </c>
      <c r="F22" s="12">
        <v>2.000000</v>
      </c>
      <c r="G22" s="13">
        <f ca="1">ROUND(SUM(INDIRECT(ADDRESS(ROW()+(-2), COLUMN()+(1), 1)),INDIRECT(ADDRESS(ROW()+(-6), COLUMN()+(1), 1))), 2)</f>
        <v>595.450000</v>
      </c>
      <c r="H22" s="13">
        <f ca="1">ROUND(INDIRECT(ADDRESS(ROW()+(0), COLUMN()+(-2), 1))*INDIRECT(ADDRESS(ROW()+(0), COLUMN()+(-1), 1))/100, 2)</f>
        <v>11.910000</v>
      </c>
    </row>
    <row r="23" spans="1:8" ht="13.50" thickBot="1" customHeight="1">
      <c r="A23" s="20" t="s">
        <v>42</v>
      </c>
      <c r="B23" s="20"/>
      <c r="C23" s="20"/>
      <c r="D23" s="21"/>
      <c r="E23" s="22"/>
      <c r="F23" s="23" t="s">
        <v>43</v>
      </c>
      <c r="G23" s="24"/>
      <c r="H23" s="25">
        <f ca="1">ROUND(SUM(INDIRECT(ADDRESS(ROW()+(-1), COLUMN()+(0), 1)),INDIRECT(ADDRESS(ROW()+(-3), COLUMN()+(0), 1)),INDIRECT(ADDRESS(ROW()+(-7), COLUMN()+(0), 1))), 2)</f>
        <v>607.360000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