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<sst xmlns="http://schemas.openxmlformats.org/spreadsheetml/2006/main" count="44" uniqueCount="44">
  <si>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</si>
  <si>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UXP020</t>
  </si>
  <si>
    <t xml:space="preserve">m²</t>
  </si>
  <si>
    <t xml:space="preserve">Pavimento de baldosas de piedra natural sobre cama de arena.</t>
  </si>
  <si>
    <r>
      <rPr>
        <b/>
        <sz val="8.25"/>
        <color rgb="FF000000"/>
        <rFont val="Arial"/>
        <family val="2"/>
      </rPr>
      <t xml:space="preserve">Pavimento de baldosas de piezas regulares de caliza Piedra Coto "LEVANTINA", de 60x30x4 cm, acabado aserrado, para uso exterior en áreas peatonales y calles residenciales, recibidas sobre cama de arena de de 0 a 5 mm de diámetro, de 3 cm de espesor, y rejuntadas con lechada de cemento 1/2 CEM II/B-P 32,5 R</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</si>
  <si>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</si>
  <si>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</si>
  <si>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</si>
  <si>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</si>
  <si>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</si>
  <si>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</si>
  <si>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</si>
  <si>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t>
  </si>
  <si>
    <t xml:space="preserve">m³</t>
  </si>
  <si>
    <t xml:space="preserve">Arena de 0 a 5 mm de diámetro.</t>
  </si>
  <si>
    <t xml:space="preserve">mt18lev050ea</t>
  </si>
  <si>
    <t xml:space="preserve">m²</t>
  </si>
  <si>
    <t xml:space="preserve">Baldosa de caliza Piedra Coto, con la calidad exigida por el método de clasificación de "LEVANTINA", de 60x30x4 cm, acabado aserrado, color crema claro, procedente de Monte Coto en Pinoso, Alicante según UNE-EN 1341.</t>
  </si>
  <si>
    <t xml:space="preserve">mt09lec020a</t>
  </si>
  <si>
    <t xml:space="preserve">m³</t>
  </si>
  <si>
    <t xml:space="preserve">Lechada de cemento 1/2 CEM II/B-P 32,5 N.</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</si>
  <si>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</si>
  <si>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</si>
  <si>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</si>
  <si>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</si>
  <si>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</si>
  <si>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</si>
  <si>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</si>
  <si>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</si>
  <si>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</si>
  <si>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</si>
  <si>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</si>
  <si>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</si>
  <si>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3,85€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</si>
  <si>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</si>
  <si>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</si>
  <si>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</si>
  <si>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</si>
  <si>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</si>
  <si>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1341:2013</t>
  </si>
  <si>
    <t xml:space="preserve">Baldosas de piedra natural para uso como pavimento exterior. Requisitos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</si>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</sst>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4.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4" t="s">
        <v>4</v>
      </c>
      <c r="B5" s="4"/>
      <c r="C5" s="4"/>
      <c r="D5" s="4"/>
      <c r="E5" s="4"/>
      <c r="F5" s="4"/>
      <c r="G5" s="4"/>
      <c r="H5" s="4"/>
      <c r="I5" s="4"/>
      <c r="J5" s="4"/>
    </row>
    <row r="8" spans="1:10" ht="24.00" thickBot="1" customHeight="1">
      <c r="A8" s="5" t="s">
        <v>5</v>
      </c>
      <c r="B8" s="5"/>
      <c r="C8" s="5" t="s">
        <v>6</v>
      </c>
      <c r="D8" s="5"/>
      <c r="E8" s="5" t="s">
        <v>7</v>
      </c>
      <c r="F8" s="5"/>
      <c r="G8" s="6" t="s">
        <v>8</v>
      </c>
      <c r="H8" s="6"/>
      <c r="I8" s="6" t="s">
        <v>9</v>
      </c>
      <c r="J8" s="6" t="s">
        <v>10</v>
      </c>
    </row>
    <row r="9" spans="1:10" ht="13.50" thickBot="1" customHeight="1">
      <c r="A9" s="7">
        <v>1.000000</v>
      </c>
      <c r="B9" s="7"/>
      <c r="C9" s="7"/>
      <c r="D9" s="7"/>
      <c r="E9" s="8" t="s">
        <v>11</v>
      </c>
      <c r="F9" s="8"/>
      <c r="G9" s="8"/>
      <c r="H9" s="8"/>
      <c r="I9" s="7"/>
      <c r="J9" s="7"/>
    </row>
    <row r="10" spans="1:10" ht="13.50" thickBot="1" customHeight="1">
      <c r="A10" s="1" t="s">
        <v>12</v>
      </c>
      <c r="B10" s="1"/>
      <c r="C10" s="9" t="s">
        <v>13</v>
      </c>
      <c r="D10" s="9"/>
      <c r="E10" s="1" t="s">
        <v>14</v>
      </c>
      <c r="F10" s="1"/>
      <c r="G10" s="10">
        <v>0.030000</v>
      </c>
      <c r="H10" s="10"/>
      <c r="I10" s="11">
        <v>12.020000</v>
      </c>
      <c r="J10" s="11">
        <f ca="1">ROUND(INDIRECT(ADDRESS(ROW()+(0), COLUMN()+(-3), 1))*INDIRECT(ADDRESS(ROW()+(0), COLUMN()+(-1), 1)), 2)</f>
        <v>0.360000</v>
      </c>
    </row>
    <row r="11" spans="1:10" ht="45.00" thickBot="1" customHeight="1">
      <c r="A11" s="1" t="s">
        <v>15</v>
      </c>
      <c r="B11" s="1"/>
      <c r="C11" s="9" t="s">
        <v>16</v>
      </c>
      <c r="D11" s="9"/>
      <c r="E11" s="1" t="s">
        <v>17</v>
      </c>
      <c r="F11" s="1"/>
      <c r="G11" s="10">
        <v>1.050000</v>
      </c>
      <c r="H11" s="10"/>
      <c r="I11" s="11">
        <v>20.470000</v>
      </c>
      <c r="J11" s="11">
        <f ca="1">ROUND(INDIRECT(ADDRESS(ROW()+(0), COLUMN()+(-3), 1))*INDIRECT(ADDRESS(ROW()+(0), COLUMN()+(-1), 1)), 2)</f>
        <v>21.490000</v>
      </c>
    </row>
    <row r="12" spans="1:10" ht="13.50" thickBot="1" customHeight="1">
      <c r="A12" s="1" t="s">
        <v>18</v>
      </c>
      <c r="B12" s="1"/>
      <c r="C12" s="9" t="s">
        <v>19</v>
      </c>
      <c r="D12" s="9"/>
      <c r="E12" s="1" t="s">
        <v>20</v>
      </c>
      <c r="F12" s="1"/>
      <c r="G12" s="12">
        <v>0.001000</v>
      </c>
      <c r="H12" s="12"/>
      <c r="I12" s="13">
        <v>120.100000</v>
      </c>
      <c r="J12" s="13">
        <f ca="1">ROUND(INDIRECT(ADDRESS(ROW()+(0), COLUMN()+(-3), 1))*INDIRECT(ADDRESS(ROW()+(0), COLUMN()+(-1), 1)), 2)</f>
        <v>0.120000</v>
      </c>
    </row>
    <row r="13" spans="1:10" ht="13.50" thickBot="1" customHeight="1">
      <c r="A13" s="14"/>
      <c r="B13" s="14"/>
      <c r="C13" s="14"/>
      <c r="D13" s="14"/>
      <c r="E13" s="14"/>
      <c r="F13" s="14"/>
      <c r="G13" s="8" t="s">
        <v>21</v>
      </c>
      <c r="H13" s="8"/>
      <c r="I13" s="8"/>
      <c r="J13" s="16">
        <f ca="1">ROUND(SUM(INDIRECT(ADDRESS(ROW()+(-1), COLUMN()+(0), 1)),INDIRECT(ADDRESS(ROW()+(-2), COLUMN()+(0), 1)),INDIRECT(ADDRESS(ROW()+(-3), COLUMN()+(0), 1))), 2)</f>
        <v>21.970000</v>
      </c>
    </row>
    <row r="14" spans="1:10" ht="13.50" thickBot="1" customHeight="1">
      <c r="A14" s="14">
        <v>2.000000</v>
      </c>
      <c r="B14" s="14"/>
      <c r="C14" s="14"/>
      <c r="D14" s="14"/>
      <c r="E14" s="17" t="s">
        <v>22</v>
      </c>
      <c r="F14" s="17"/>
      <c r="G14" s="17"/>
      <c r="H14" s="17"/>
      <c r="I14" s="14"/>
      <c r="J14" s="14"/>
    </row>
    <row r="15" spans="1:10" ht="13.50" thickBot="1" customHeight="1">
      <c r="A15" s="1" t="s">
        <v>23</v>
      </c>
      <c r="B15" s="1"/>
      <c r="C15" s="9" t="s">
        <v>24</v>
      </c>
      <c r="D15" s="9"/>
      <c r="E15" s="1" t="s">
        <v>25</v>
      </c>
      <c r="F15" s="1"/>
      <c r="G15" s="10">
        <v>0.403000</v>
      </c>
      <c r="H15" s="10"/>
      <c r="I15" s="11">
        <v>17.240000</v>
      </c>
      <c r="J15" s="11">
        <f ca="1">ROUND(INDIRECT(ADDRESS(ROW()+(0), COLUMN()+(-3), 1))*INDIRECT(ADDRESS(ROW()+(0), COLUMN()+(-1), 1)), 2)</f>
        <v>6.950000</v>
      </c>
    </row>
    <row r="16" spans="1:10" ht="13.50" thickBot="1" customHeight="1">
      <c r="A16" s="1" t="s">
        <v>26</v>
      </c>
      <c r="B16" s="1"/>
      <c r="C16" s="9" t="s">
        <v>27</v>
      </c>
      <c r="D16" s="9"/>
      <c r="E16" s="1" t="s">
        <v>28</v>
      </c>
      <c r="F16" s="1"/>
      <c r="G16" s="12">
        <v>0.806000</v>
      </c>
      <c r="H16" s="12"/>
      <c r="I16" s="13">
        <v>16.130000</v>
      </c>
      <c r="J16" s="13">
        <f ca="1">ROUND(INDIRECT(ADDRESS(ROW()+(0), COLUMN()+(-3), 1))*INDIRECT(ADDRESS(ROW()+(0), COLUMN()+(-1), 1)), 2)</f>
        <v>13.000000</v>
      </c>
    </row>
    <row r="17" spans="1:10" ht="13.50" thickBot="1" customHeight="1">
      <c r="A17" s="14"/>
      <c r="B17" s="14"/>
      <c r="C17" s="14"/>
      <c r="D17" s="14"/>
      <c r="E17" s="14"/>
      <c r="F17" s="14"/>
      <c r="G17" s="8" t="s">
        <v>29</v>
      </c>
      <c r="H17" s="8"/>
      <c r="I17" s="8"/>
      <c r="J17" s="16">
        <f ca="1">ROUND(SUM(INDIRECT(ADDRESS(ROW()+(-1), COLUMN()+(0), 1)),INDIRECT(ADDRESS(ROW()+(-2), COLUMN()+(0), 1))), 2)</f>
        <v>19.950000</v>
      </c>
    </row>
    <row r="18" spans="1:10" ht="13.50" thickBot="1" customHeight="1">
      <c r="A18" s="14">
        <v>3.000000</v>
      </c>
      <c r="B18" s="14"/>
      <c r="C18" s="14"/>
      <c r="D18" s="14"/>
      <c r="E18" s="17" t="s">
        <v>30</v>
      </c>
      <c r="F18" s="17"/>
      <c r="G18" s="17"/>
      <c r="H18" s="17"/>
      <c r="I18" s="14"/>
      <c r="J18" s="14"/>
    </row>
    <row r="19" spans="1:10" ht="13.50" thickBot="1" customHeight="1">
      <c r="A19" s="18"/>
      <c r="B19" s="18"/>
      <c r="C19" s="19" t="s">
        <v>31</v>
      </c>
      <c r="D19" s="19"/>
      <c r="E19" s="18" t="s">
        <v>32</v>
      </c>
      <c r="F19" s="18"/>
      <c r="G19" s="12">
        <v>2.000000</v>
      </c>
      <c r="H19" s="12"/>
      <c r="I19" s="13">
        <f ca="1">ROUND(SUM(INDIRECT(ADDRESS(ROW()+(-2), COLUMN()+(1), 1)),INDIRECT(ADDRESS(ROW()+(-6), COLUMN()+(1), 1))), 2)</f>
        <v>41.920000</v>
      </c>
      <c r="J19" s="13">
        <f ca="1">ROUND(INDIRECT(ADDRESS(ROW()+(0), COLUMN()+(-3), 1))*INDIRECT(ADDRESS(ROW()+(0), COLUMN()+(-1), 1))/100, 2)</f>
        <v>0.840000</v>
      </c>
    </row>
    <row r="20" spans="1:10" ht="13.50" thickBot="1" customHeight="1">
      <c r="A20" s="20" t="s">
        <v>33</v>
      </c>
      <c r="B20" s="20"/>
      <c r="C20" s="21"/>
      <c r="D20" s="21"/>
      <c r="E20" s="22"/>
      <c r="F20" s="22"/>
      <c r="G20" s="23" t="s">
        <v>34</v>
      </c>
      <c r="H20" s="23"/>
      <c r="I20" s="24"/>
      <c r="J20" s="25">
        <f ca="1">ROUND(SUM(INDIRECT(ADDRESS(ROW()+(-1), COLUMN()+(0), 1)),INDIRECT(ADDRESS(ROW()+(-3), COLUMN()+(0), 1)),INDIRECT(ADDRESS(ROW()+(-7), COLUMN()+(0), 1))), 2)</f>
        <v>42.760000</v>
      </c>
    </row>
    <row r="23" spans="1:10" ht="13.50" thickBot="1" customHeight="1">
      <c r="A23" s="26" t="s">
        <v>35</v>
      </c>
      <c r="B23" s="26"/>
      <c r="C23" s="26"/>
      <c r="D23" s="26"/>
      <c r="E23" s="26"/>
      <c r="F23" s="26" t="s">
        <v>36</v>
      </c>
      <c r="G23" s="26"/>
      <c r="H23" s="26" t="s">
        <v>37</v>
      </c>
      <c r="I23" s="26"/>
      <c r="J23" s="26" t="s">
        <v>38</v>
      </c>
    </row>
    <row r="24" spans="1:10" ht="13.50" thickBot="1" customHeight="1">
      <c r="A24" s="27" t="s">
        <v>39</v>
      </c>
      <c r="B24" s="27"/>
      <c r="C24" s="27"/>
      <c r="D24" s="27"/>
      <c r="E24" s="27"/>
      <c r="F24" s="28">
        <v>192013.000000</v>
      </c>
      <c r="G24" s="28"/>
      <c r="H24" s="28">
        <v>192013.000000</v>
      </c>
      <c r="I24" s="28"/>
      <c r="J24" s="28">
        <v>4.000000</v>
      </c>
    </row>
    <row r="25" spans="1:10" ht="24.00" thickBot="1" customHeight="1">
      <c r="A25" s="29" t="s">
        <v>40</v>
      </c>
      <c r="B25" s="29"/>
      <c r="C25" s="29"/>
      <c r="D25" s="29"/>
      <c r="E25" s="29"/>
      <c r="F25" s="30"/>
      <c r="G25" s="30"/>
      <c r="H25" s="30"/>
      <c r="I25" s="30"/>
      <c r="J25" s="30"/>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620079" right="0.472441" top="0.472441" bottom="0.472441" header="0.0" footer="0.0"/>
  <pageSetup paperSize="9" orientation="portrait"/>
  <rowBreaks count="0" manualBreakCount="0">
    </rowBreaks>
</worksheet>
</file>