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<sst xmlns="http://schemas.openxmlformats.org/spreadsheetml/2006/main" count="44" uniqueCount="44">
  <si>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</si>
  <si>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</si>
  <si>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</si>
  <si>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Encimera de piedra natural.</t>
  </si>
  <si>
    <r>
      <rPr>
        <b/>
        <sz val="8.25"/>
        <color rgb="FF000000"/>
        <rFont val="Arial"/>
        <family val="2"/>
      </rPr>
      <t xml:space="preserve">Encimera de granito Naturamia® Everglades con la calidad exigida por el método de clasificación de "LEVANTINA", acabado pulido, color verde con tonos de crema y gris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350</t>
    </r>
    <r>
      <rPr>
        <sz val="8.25"/>
        <color rgb="FF000000"/>
        <rFont val="Arial"/>
        <family val="2"/>
      </rPr>
      <t xml:space="preserve"> cm de longitud,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cm de anchura y 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cm de espesor, </t>
    </r>
    <r>
      <rPr>
        <b/>
        <sz val="8.25"/>
        <color rgb="FF000000"/>
        <rFont val="Arial"/>
        <family val="2"/>
      </rPr>
      <t xml:space="preserve">canto simple recto, con los bordes ligeramente biselados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formación de 1 hueco con sus cantos pulidos, y copete perimetral de 5 cm de altura y 2 cm de espesor, con el borde recto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</si>
  <si>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</si>
  <si>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</si>
  <si>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</si>
  <si>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</si>
  <si>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</si>
  <si>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</si>
  <si>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</si>
  <si>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mt19egl010aa</t>
  </si>
  <si>
    <t xml:space="preserve">m²</t>
  </si>
  <si>
    <t xml:space="preserve">Encimera de granito Naturamia® Everglades con la calidad exigida por el método de clasificación de "LEVANTINA", acabado pulido, de 2 cm de espesor, color verde con tonos de crema y gris, procedente de Brasil.</t>
  </si>
  <si>
    <t xml:space="preserve">mt19ewa030aaa</t>
  </si>
  <si>
    <t xml:space="preserve">m</t>
  </si>
  <si>
    <t xml:space="preserve">Formación de canto simple recto con los bordes ligeramente biselados en encimera de piedra natural.</t>
  </si>
  <si>
    <t xml:space="preserve">mt19ewa040a</t>
  </si>
  <si>
    <t xml:space="preserve">m</t>
  </si>
  <si>
    <t xml:space="preserve">Formación de canto recto en copete de piedra natural, para el encuentro entre la encimera y el paramento vertical.</t>
  </si>
  <si>
    <t xml:space="preserve">mt19ewa010d</t>
  </si>
  <si>
    <t xml:space="preserve">Ud</t>
  </si>
  <si>
    <t xml:space="preserve">Formación de hueco con los cantos pulidos, en encimera de granito.</t>
  </si>
  <si>
    <t xml:space="preserve">mt19ewa020</t>
  </si>
  <si>
    <t xml:space="preserve">Ud</t>
  </si>
  <si>
    <t xml:space="preserve">Material auxiliar para anclaje de encimera.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</si>
  <si>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</si>
  <si>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</si>
  <si>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</si>
  <si>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</si>
  <si>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</si>
  <si>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</si>
  <si>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</si>
  <si>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</si>
  <si>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</si>
  <si>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</si>
  <si>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</si>
  <si>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</si>
  <si>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</si>
  <si>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</si>
  <si>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</si>
  <si>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226,45€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</si>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</sst>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54.40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2.275000</v>
      </c>
      <c r="G10" s="11">
        <v>96.590000</v>
      </c>
      <c r="H10" s="11">
        <f ca="1">ROUND(INDIRECT(ADDRESS(ROW()+(0), COLUMN()+(-2), 1))*INDIRECT(ADDRESS(ROW()+(0), COLUMN()+(-1), 1)), 2)</f>
        <v>219.740000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4.700000</v>
      </c>
      <c r="G11" s="11">
        <v>5.000000</v>
      </c>
      <c r="H11" s="11">
        <f ca="1">ROUND(INDIRECT(ADDRESS(ROW()+(0), COLUMN()+(-2), 1))*INDIRECT(ADDRESS(ROW()+(0), COLUMN()+(-1), 1)), 2)</f>
        <v>23.500000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3.500000</v>
      </c>
      <c r="G12" s="11">
        <v>5.000000</v>
      </c>
      <c r="H12" s="11">
        <f ca="1">ROUND(INDIRECT(ADDRESS(ROW()+(0), COLUMN()+(-2), 1))*INDIRECT(ADDRESS(ROW()+(0), COLUMN()+(-1), 1)), 2)</f>
        <v>17.500000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1.000000</v>
      </c>
      <c r="G13" s="11">
        <v>39.070000</v>
      </c>
      <c r="H13" s="11">
        <f ca="1">ROUND(INDIRECT(ADDRESS(ROW()+(0), COLUMN()+(-2), 1))*INDIRECT(ADDRESS(ROW()+(0), COLUMN()+(-1), 1)), 2)</f>
        <v>39.070000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3.500000</v>
      </c>
      <c r="G14" s="11">
        <v>10.600000</v>
      </c>
      <c r="H14" s="11">
        <f ca="1">ROUND(INDIRECT(ADDRESS(ROW()+(0), COLUMN()+(-2), 1))*INDIRECT(ADDRESS(ROW()+(0), COLUMN()+(-1), 1)), 2)</f>
        <v>37.100000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0.047000</v>
      </c>
      <c r="G15" s="13">
        <v>9.770000</v>
      </c>
      <c r="H15" s="13">
        <f ca="1">ROUND(INDIRECT(ADDRESS(ROW()+(0), COLUMN()+(-2), 1))*INDIRECT(ADDRESS(ROW()+(0), COLUMN()+(-1), 1)), 2)</f>
        <v>0.460000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337.370000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3.883000</v>
      </c>
      <c r="G18" s="11">
        <v>17.820000</v>
      </c>
      <c r="H18" s="11">
        <f ca="1">ROUND(INDIRECT(ADDRESS(ROW()+(0), COLUMN()+(-2), 1))*INDIRECT(ADDRESS(ROW()+(0), COLUMN()+(-1), 1)), 2)</f>
        <v>69.200000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2">
        <v>4.079000</v>
      </c>
      <c r="G19" s="13">
        <v>16.130000</v>
      </c>
      <c r="H19" s="13">
        <f ca="1">ROUND(INDIRECT(ADDRESS(ROW()+(0), COLUMN()+(-2), 1))*INDIRECT(ADDRESS(ROW()+(0), COLUMN()+(-1), 1)), 2)</f>
        <v>65.790000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1)),INDIRECT(ADDRESS(ROW()+(-2), COLUMN()+(0), 1))), 2)</f>
        <v>134.990000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8"/>
      <c r="B22" s="18"/>
      <c r="C22" s="18"/>
      <c r="D22" s="19" t="s">
        <v>40</v>
      </c>
      <c r="E22" s="18" t="s">
        <v>41</v>
      </c>
      <c r="F22" s="12">
        <v>2.000000</v>
      </c>
      <c r="G22" s="13">
        <f ca="1">ROUND(SUM(INDIRECT(ADDRESS(ROW()+(-2), COLUMN()+(1), 1)),INDIRECT(ADDRESS(ROW()+(-6), COLUMN()+(1), 1))), 2)</f>
        <v>472.360000</v>
      </c>
      <c r="H22" s="13">
        <f ca="1">ROUND(INDIRECT(ADDRESS(ROW()+(0), COLUMN()+(-2), 1))*INDIRECT(ADDRESS(ROW()+(0), COLUMN()+(-1), 1))/100, 2)</f>
        <v>9.450000</v>
      </c>
    </row>
    <row r="23" spans="1:8" ht="13.50" thickBot="1" customHeight="1">
      <c r="A23" s="20" t="s">
        <v>42</v>
      </c>
      <c r="B23" s="20"/>
      <c r="C23" s="20"/>
      <c r="D23" s="21"/>
      <c r="E23" s="22"/>
      <c r="F23" s="23" t="s">
        <v>43</v>
      </c>
      <c r="G23" s="24"/>
      <c r="H23" s="25">
        <f ca="1">ROUND(SUM(INDIRECT(ADDRESS(ROW()+(-1), COLUMN()+(0), 1)),INDIRECT(ADDRESS(ROW()+(-3), COLUMN()+(0), 1)),INDIRECT(ADDRESS(ROW()+(-7), COLUMN()+(0), 1))), 2)</f>
        <v>481.810000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