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<sst xmlns="http://schemas.openxmlformats.org/spreadsheetml/2006/main" count="32" uniqueCount="32">
  <si>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</si>
  <si>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RSP024</t>
  </si>
  <si>
    <t xml:space="preserve">m</t>
  </si>
  <si>
    <t xml:space="preserve">Rodapié de piedra natural "LEVANTINA".</t>
  </si>
  <si>
    <r>
      <rPr>
        <b/>
        <sz val="8.25"/>
        <color rgb="FF000000"/>
        <rFont val="Arial"/>
        <family val="2"/>
      </rPr>
      <t xml:space="preserve">Rodapié de caliza Marbella con la calidad exigida por el método de clasificación de "LEVANTINA", acabado abujardado, de 7 cm</t>
    </r>
    <r>
      <rPr>
        <sz val="8.25"/>
        <color rgb="FF000000"/>
        <rFont val="Arial"/>
        <family val="2"/>
      </rPr>
      <t xml:space="preserve">, recibido con </t>
    </r>
    <r>
      <rPr>
        <b/>
        <sz val="8.25"/>
        <color rgb="FF000000"/>
        <rFont val="Arial"/>
        <family val="2"/>
      </rPr>
      <t xml:space="preserve">adhesivo cementoso mejorado, C2 </t>
    </r>
    <r>
      <rPr>
        <sz val="8.25"/>
        <color rgb="FF000000"/>
        <rFont val="Arial"/>
        <family val="2"/>
      </rPr>
      <t xml:space="preserve"> y rejuntado con </t>
    </r>
    <r>
      <rPr>
        <b/>
        <sz val="8.25"/>
        <color rgb="FF000000"/>
        <rFont val="Arial"/>
        <family val="2"/>
      </rPr>
      <t xml:space="preserve">mortero de juntas cementoso, CG1, para junta mínima (entre 1,5 y 3 mm), con la misma tonalidad de las piezas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</si>
  <si>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</si>
  <si>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</si>
  <si>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</si>
  <si>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</si>
  <si>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</si>
  <si>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</si>
  <si>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</si>
  <si>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mt18rpl020a</t>
  </si>
  <si>
    <t xml:space="preserve">m</t>
  </si>
  <si>
    <t xml:space="preserve">Rodapié de caliza Marbella con la calidad exigida por el método de clasificación de "LEVANTINA", acabado abujardado, de 7 cm, color blanco cremoso, procedente de Zarcilla de Ramos, Murcia.</t>
  </si>
  <si>
    <t xml:space="preserve">mt09mcr210</t>
  </si>
  <si>
    <t xml:space="preserve">kg</t>
  </si>
  <si>
    <t xml:space="preserve">Adhesivo cementoso mejorado, C2 TE, con deslizamiento reducido y tiempo abierto ampliado, compuesto de cemento, áridos seleccionados, aditivos especiales y resinas, para la colocación en capa fina de pavimentos de piedra natural.</t>
  </si>
  <si>
    <t xml:space="preserve">mt09mcr060c</t>
  </si>
  <si>
    <t xml:space="preserve">kg</t>
  </si>
  <si>
    <t xml:space="preserve">Mortero de juntas cementoso, CG1, para junta mínima entre 1,5 y 3 mm, según UNE-EN 13888.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</si>
  <si>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</si>
  <si>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</si>
  <si>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</si>
  <si>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</si>
  <si>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1ª solador.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</si>
  <si>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</si>
  <si>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</si>
  <si>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</si>
  <si>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</si>
  <si>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0,75€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</si>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</sst>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19" customWidth="1"/>
    <col min="4" max="4" width="6.46" customWidth="1"/>
    <col min="5" max="5" width="58.31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34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1.050000</v>
      </c>
      <c r="G10" s="11">
        <v>2.330000</v>
      </c>
      <c r="H10" s="11">
        <f ca="1">ROUND(INDIRECT(ADDRESS(ROW()+(0), COLUMN()+(-2), 1))*INDIRECT(ADDRESS(ROW()+(0), COLUMN()+(-1), 1)), 2)</f>
        <v>2.450000</v>
      </c>
    </row>
    <row r="11" spans="1:8" ht="45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0.560000</v>
      </c>
      <c r="G11" s="11">
        <v>1.150000</v>
      </c>
      <c r="H11" s="11">
        <f ca="1">ROUND(INDIRECT(ADDRESS(ROW()+(0), COLUMN()+(-2), 1))*INDIRECT(ADDRESS(ROW()+(0), COLUMN()+(-1), 1)), 2)</f>
        <v>0.640000</v>
      </c>
    </row>
    <row r="12" spans="1:8" ht="24.0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2">
        <v>0.080000</v>
      </c>
      <c r="G12" s="13">
        <v>0.700000</v>
      </c>
      <c r="H12" s="13">
        <f ca="1">ROUND(INDIRECT(ADDRESS(ROW()+(0), COLUMN()+(-2), 1))*INDIRECT(ADDRESS(ROW()+(0), COLUMN()+(-1), 1)), 2)</f>
        <v>0.060000</v>
      </c>
    </row>
    <row r="13" spans="1:8" ht="13.50" thickBot="1" customHeight="1">
      <c r="A13" s="14"/>
      <c r="B13" s="14"/>
      <c r="C13" s="14"/>
      <c r="D13" s="14"/>
      <c r="E13" s="14"/>
      <c r="F13" s="8" t="s">
        <v>21</v>
      </c>
      <c r="G13" s="8"/>
      <c r="H13" s="16">
        <f ca="1">ROUND(SUM(INDIRECT(ADDRESS(ROW()+(-1), COLUMN()+(0), 1)),INDIRECT(ADDRESS(ROW()+(-2), COLUMN()+(0), 1)),INDIRECT(ADDRESS(ROW()+(-3), COLUMN()+(0), 1))), 2)</f>
        <v>3.150000</v>
      </c>
    </row>
    <row r="14" spans="1:8" ht="13.50" thickBot="1" customHeight="1">
      <c r="A14" s="14">
        <v>2.000000</v>
      </c>
      <c r="B14" s="14"/>
      <c r="C14" s="14"/>
      <c r="D14" s="14"/>
      <c r="E14" s="17" t="s">
        <v>22</v>
      </c>
      <c r="F14" s="17"/>
      <c r="G14" s="14"/>
      <c r="H14" s="14"/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2">
        <v>0.243000</v>
      </c>
      <c r="G15" s="13">
        <v>17.240000</v>
      </c>
      <c r="H15" s="13">
        <f ca="1">ROUND(INDIRECT(ADDRESS(ROW()+(0), COLUMN()+(-2), 1))*INDIRECT(ADDRESS(ROW()+(0), COLUMN()+(-1), 1)), 2)</f>
        <v>4.190000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1))), 2)</f>
        <v>4.190000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9" t="s">
        <v>28</v>
      </c>
      <c r="D18" s="19"/>
      <c r="E18" s="18" t="s">
        <v>29</v>
      </c>
      <c r="F18" s="12">
        <v>2.000000</v>
      </c>
      <c r="G18" s="13">
        <f ca="1">ROUND(SUM(INDIRECT(ADDRESS(ROW()+(-2), COLUMN()+(1), 1)),INDIRECT(ADDRESS(ROW()+(-5), COLUMN()+(1), 1))), 2)</f>
        <v>7.340000</v>
      </c>
      <c r="H18" s="13">
        <f ca="1">ROUND(INDIRECT(ADDRESS(ROW()+(0), COLUMN()+(-2), 1))*INDIRECT(ADDRESS(ROW()+(0), COLUMN()+(-1), 1))/100, 2)</f>
        <v>0.150000</v>
      </c>
    </row>
    <row r="19" spans="1:8" ht="13.50" thickBot="1" customHeight="1">
      <c r="A19" s="20" t="s">
        <v>30</v>
      </c>
      <c r="B19" s="20"/>
      <c r="C19" s="21"/>
      <c r="D19" s="21"/>
      <c r="E19" s="22"/>
      <c r="F19" s="23" t="s">
        <v>31</v>
      </c>
      <c r="G19" s="24"/>
      <c r="H19" s="25">
        <f ca="1">ROUND(SUM(INDIRECT(ADDRESS(ROW()+(-1), COLUMN()+(0), 1)),INDIRECT(ADDRESS(ROW()+(-3), COLUMN()+(0), 1)),INDIRECT(ADDRESS(ROW()+(-6), COLUMN()+(0), 1))), 2)</f>
        <v>7.490000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