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<sst xmlns="http://schemas.openxmlformats.org/spreadsheetml/2006/main" count="44" uniqueCount="44">
  <si>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</si>
  <si>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RSG016</t>
  </si>
  <si>
    <t xml:space="preserve">m²</t>
  </si>
  <si>
    <t xml:space="preserve">Solado de baldosas cerámicas Techlam "LEVANTINA", colocadas con adhesivo.</t>
  </si>
  <si>
    <r>
      <rPr>
        <sz val="8.25"/>
        <color rgb="FF000000"/>
        <rFont val="Arial"/>
        <family val="2"/>
      </rPr>
      <t xml:space="preserve">Solado </t>
    </r>
    <r>
      <rPr>
        <b/>
        <sz val="8.25"/>
        <color rgb="FF000000"/>
        <rFont val="Arial"/>
        <family val="2"/>
      </rPr>
      <t xml:space="preserve">interior</t>
    </r>
    <r>
      <rPr>
        <sz val="8.25"/>
        <color rgb="FF000000"/>
        <rFont val="Arial"/>
        <family val="2"/>
      </rPr>
      <t xml:space="preserve"> de baldosas cerámicas de </t>
    </r>
    <r>
      <rPr>
        <b/>
        <sz val="8.25"/>
        <color rgb="FF000000"/>
        <rFont val="Arial"/>
        <family val="2"/>
      </rPr>
      <t xml:space="preserve">gres porcelánico de gran formato reforzado con fibra de vidrio, Lámina Porcelánica Reforzada Techlam® "LEVANTINA", de 3000x1000 mm y 3 mm de espesor, serie Basic, modelo Antracita, acabado antideslizante</t>
    </r>
    <r>
      <rPr>
        <sz val="8.25"/>
        <color rgb="FF000000"/>
        <rFont val="Arial"/>
        <family val="2"/>
      </rPr>
      <t xml:space="preserve">, para uso </t>
    </r>
    <r>
      <rPr>
        <b/>
        <sz val="8.25"/>
        <color rgb="FF000000"/>
        <rFont val="Arial"/>
        <family val="2"/>
      </rPr>
      <t xml:space="preserve">peatonal privado</t>
    </r>
    <r>
      <rPr>
        <sz val="8.25"/>
        <color rgb="FF000000"/>
        <rFont val="Arial"/>
        <family val="2"/>
      </rPr>
      <t xml:space="preserve">, recibidas con </t>
    </r>
    <r>
      <rPr>
        <b/>
        <sz val="8.25"/>
        <color rgb="FF000000"/>
        <rFont val="Arial"/>
        <family val="2"/>
      </rPr>
      <t xml:space="preserve">adhesivo cementoso mejorado, C2 gris</t>
    </r>
    <r>
      <rPr>
        <sz val="8.25"/>
        <color rgb="FF000000"/>
        <rFont val="Arial"/>
        <family val="2"/>
      </rPr>
      <t xml:space="preserve">, y rejuntadas con </t>
    </r>
    <r>
      <rPr>
        <b/>
        <sz val="8.25"/>
        <color rgb="FF000000"/>
        <rFont val="Arial"/>
        <family val="2"/>
      </rPr>
      <t xml:space="preserve">mortero de juntas cementoso con resistencia elevada a la abrasión y absorción de agua reducida, CG2, para junta mínima (entre 1,5 y 3 mm), con la misma tonalidad de las piezas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</si>
  <si>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</si>
  <si>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</si>
  <si>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</si>
  <si>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</si>
  <si>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</si>
  <si>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</si>
  <si>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</si>
  <si>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mt09mcr021m</t>
  </si>
  <si>
    <t xml:space="preserve">kg</t>
  </si>
  <si>
    <t xml:space="preserve">Adhesivo cementoso mejorado, C2 según UNE-EN 12004, color gris.</t>
  </si>
  <si>
    <t xml:space="preserve">mt12pcl020agaa</t>
  </si>
  <si>
    <t xml:space="preserve">m²</t>
  </si>
  <si>
    <t xml:space="preserve">Baldosa de gres porcelánico de gran formato reforzado con fibra de vidrio, Lámina Porcelánica Reforzada Techlam® "LEVANTINA", de 3000x1000 mm y 3 mm de espesor, serie Basic, modelo Antracita, acabado antideslizante.</t>
  </si>
  <si>
    <t xml:space="preserve">mt09mcr070a</t>
  </si>
  <si>
    <t xml:space="preserve">kg</t>
  </si>
  <si>
    <t xml:space="preserve">Mortero de juntas cementoso con resistencia elevada a la abrasión y absorción de agua reducida, CG2, para junta abierta entre 3 y 15 mm, según UNE-EN 13888.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</si>
  <si>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</si>
  <si>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</si>
  <si>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</si>
  <si>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</si>
  <si>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</si>
  <si>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</si>
  <si>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</si>
  <si>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</si>
  <si>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</si>
  <si>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</si>
  <si>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</si>
  <si>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</si>
  <si>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9,47€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</si>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</sst>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99" customWidth="1"/>
    <col min="4" max="4" width="52.53" customWidth="1"/>
    <col min="5" max="5" width="3.23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108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</row>
    <row r="8" spans="1:9" ht="24.00" thickBot="1" customHeight="1">
      <c r="A8" s="5" t="s">
        <v>5</v>
      </c>
      <c r="B8" s="5"/>
      <c r="C8" s="5" t="s">
        <v>6</v>
      </c>
      <c r="D8" s="5" t="s">
        <v>7</v>
      </c>
      <c r="E8" s="5"/>
      <c r="F8" s="6" t="s">
        <v>8</v>
      </c>
      <c r="G8" s="6"/>
      <c r="H8" s="6" t="s">
        <v>9</v>
      </c>
      <c r="I8" s="6" t="s">
        <v>10</v>
      </c>
    </row>
    <row r="9" spans="1:9" ht="13.50" thickBot="1" customHeight="1">
      <c r="A9" s="7">
        <v>1.000000</v>
      </c>
      <c r="B9" s="7"/>
      <c r="C9" s="7"/>
      <c r="D9" s="8" t="s">
        <v>11</v>
      </c>
      <c r="E9" s="8"/>
      <c r="F9" s="8"/>
      <c r="G9" s="8"/>
      <c r="H9" s="7"/>
      <c r="I9" s="7"/>
    </row>
    <row r="10" spans="1:9" ht="24.00" thickBot="1" customHeight="1">
      <c r="A10" s="1" t="s">
        <v>12</v>
      </c>
      <c r="B10" s="1"/>
      <c r="C10" s="9" t="s">
        <v>13</v>
      </c>
      <c r="D10" s="1" t="s">
        <v>14</v>
      </c>
      <c r="E10" s="1"/>
      <c r="F10" s="10">
        <v>6.000000</v>
      </c>
      <c r="G10" s="10"/>
      <c r="H10" s="11">
        <v>0.410000</v>
      </c>
      <c r="I10" s="11">
        <f ca="1">ROUND(INDIRECT(ADDRESS(ROW()+(0), COLUMN()+(-3), 1))*INDIRECT(ADDRESS(ROW()+(0), COLUMN()+(-1), 1)), 2)</f>
        <v>2.460000</v>
      </c>
    </row>
    <row r="11" spans="1:9" ht="45.00" thickBot="1" customHeight="1">
      <c r="A11" s="1" t="s">
        <v>15</v>
      </c>
      <c r="B11" s="1"/>
      <c r="C11" s="9" t="s">
        <v>16</v>
      </c>
      <c r="D11" s="1" t="s">
        <v>17</v>
      </c>
      <c r="E11" s="1"/>
      <c r="F11" s="10">
        <v>1.050000</v>
      </c>
      <c r="G11" s="10"/>
      <c r="H11" s="11">
        <v>35.880000</v>
      </c>
      <c r="I11" s="11">
        <f ca="1">ROUND(INDIRECT(ADDRESS(ROW()+(0), COLUMN()+(-3), 1))*INDIRECT(ADDRESS(ROW()+(0), COLUMN()+(-1), 1)), 2)</f>
        <v>37.670000</v>
      </c>
    </row>
    <row r="12" spans="1:9" ht="34.50" thickBot="1" customHeight="1">
      <c r="A12" s="1" t="s">
        <v>18</v>
      </c>
      <c r="B12" s="1"/>
      <c r="C12" s="9" t="s">
        <v>19</v>
      </c>
      <c r="D12" s="1" t="s">
        <v>20</v>
      </c>
      <c r="E12" s="1"/>
      <c r="F12" s="12">
        <v>0.300000</v>
      </c>
      <c r="G12" s="12"/>
      <c r="H12" s="13">
        <v>0.990000</v>
      </c>
      <c r="I12" s="13">
        <f ca="1">ROUND(INDIRECT(ADDRESS(ROW()+(0), COLUMN()+(-3), 1))*INDIRECT(ADDRESS(ROW()+(0), COLUMN()+(-1), 1)), 2)</f>
        <v>0.300000</v>
      </c>
    </row>
    <row r="13" spans="1:9" ht="13.50" thickBot="1" customHeight="1">
      <c r="A13" s="14"/>
      <c r="B13" s="14"/>
      <c r="C13" s="14"/>
      <c r="D13" s="14"/>
      <c r="E13" s="14"/>
      <c r="F13" s="8" t="s">
        <v>21</v>
      </c>
      <c r="G13" s="8"/>
      <c r="H13" s="8"/>
      <c r="I13" s="16">
        <f ca="1">ROUND(SUM(INDIRECT(ADDRESS(ROW()+(-1), COLUMN()+(0), 1)),INDIRECT(ADDRESS(ROW()+(-2), COLUMN()+(0), 1)),INDIRECT(ADDRESS(ROW()+(-3), COLUMN()+(0), 1))), 2)</f>
        <v>40.430000</v>
      </c>
    </row>
    <row r="14" spans="1:9" ht="13.50" thickBot="1" customHeight="1">
      <c r="A14" s="14">
        <v>2.000000</v>
      </c>
      <c r="B14" s="14"/>
      <c r="C14" s="14"/>
      <c r="D14" s="17" t="s">
        <v>22</v>
      </c>
      <c r="E14" s="17"/>
      <c r="F14" s="17"/>
      <c r="G14" s="17"/>
      <c r="H14" s="14"/>
      <c r="I14" s="14"/>
    </row>
    <row r="15" spans="1:9" ht="13.50" thickBot="1" customHeight="1">
      <c r="A15" s="1" t="s">
        <v>23</v>
      </c>
      <c r="B15" s="1"/>
      <c r="C15" s="9" t="s">
        <v>24</v>
      </c>
      <c r="D15" s="1" t="s">
        <v>25</v>
      </c>
      <c r="E15" s="1"/>
      <c r="F15" s="10">
        <v>0.425000</v>
      </c>
      <c r="G15" s="10"/>
      <c r="H15" s="11">
        <v>17.240000</v>
      </c>
      <c r="I15" s="11">
        <f ca="1">ROUND(INDIRECT(ADDRESS(ROW()+(0), COLUMN()+(-3), 1))*INDIRECT(ADDRESS(ROW()+(0), COLUMN()+(-1), 1)), 2)</f>
        <v>7.330000</v>
      </c>
    </row>
    <row r="16" spans="1:9" ht="13.50" thickBot="1" customHeight="1">
      <c r="A16" s="1" t="s">
        <v>26</v>
      </c>
      <c r="B16" s="1"/>
      <c r="C16" s="9" t="s">
        <v>27</v>
      </c>
      <c r="D16" s="1" t="s">
        <v>28</v>
      </c>
      <c r="E16" s="1"/>
      <c r="F16" s="12">
        <v>0.425000</v>
      </c>
      <c r="G16" s="12"/>
      <c r="H16" s="13">
        <v>16.130000</v>
      </c>
      <c r="I16" s="13">
        <f ca="1">ROUND(INDIRECT(ADDRESS(ROW()+(0), COLUMN()+(-3), 1))*INDIRECT(ADDRESS(ROW()+(0), COLUMN()+(-1), 1)), 2)</f>
        <v>6.860000</v>
      </c>
    </row>
    <row r="17" spans="1:9" ht="13.50" thickBot="1" customHeight="1">
      <c r="A17" s="14"/>
      <c r="B17" s="14"/>
      <c r="C17" s="14"/>
      <c r="D17" s="14"/>
      <c r="E17" s="14"/>
      <c r="F17" s="8" t="s">
        <v>29</v>
      </c>
      <c r="G17" s="8"/>
      <c r="H17" s="8"/>
      <c r="I17" s="16">
        <f ca="1">ROUND(SUM(INDIRECT(ADDRESS(ROW()+(-1), COLUMN()+(0), 1)),INDIRECT(ADDRESS(ROW()+(-2), COLUMN()+(0), 1))), 2)</f>
        <v>14.190000</v>
      </c>
    </row>
    <row r="18" spans="1:9" ht="13.50" thickBot="1" customHeight="1">
      <c r="A18" s="14">
        <v>3.000000</v>
      </c>
      <c r="B18" s="14"/>
      <c r="C18" s="14"/>
      <c r="D18" s="17" t="s">
        <v>30</v>
      </c>
      <c r="E18" s="17"/>
      <c r="F18" s="17"/>
      <c r="G18" s="17"/>
      <c r="H18" s="14"/>
      <c r="I18" s="14"/>
    </row>
    <row r="19" spans="1:9" ht="13.50" thickBot="1" customHeight="1">
      <c r="A19" s="18"/>
      <c r="B19" s="18"/>
      <c r="C19" s="19" t="s">
        <v>31</v>
      </c>
      <c r="D19" s="18" t="s">
        <v>32</v>
      </c>
      <c r="E19" s="18"/>
      <c r="F19" s="12">
        <v>2.000000</v>
      </c>
      <c r="G19" s="12"/>
      <c r="H19" s="13">
        <f ca="1">ROUND(SUM(INDIRECT(ADDRESS(ROW()+(-2), COLUMN()+(1), 1)),INDIRECT(ADDRESS(ROW()+(-6), COLUMN()+(1), 1))), 2)</f>
        <v>54.620000</v>
      </c>
      <c r="I19" s="13">
        <f ca="1">ROUND(INDIRECT(ADDRESS(ROW()+(0), COLUMN()+(-3), 1))*INDIRECT(ADDRESS(ROW()+(0), COLUMN()+(-1), 1))/100, 2)</f>
        <v>1.090000</v>
      </c>
    </row>
    <row r="20" spans="1:9" ht="13.50" thickBot="1" customHeight="1">
      <c r="A20" s="20" t="s">
        <v>33</v>
      </c>
      <c r="B20" s="20"/>
      <c r="C20" s="21"/>
      <c r="D20" s="22"/>
      <c r="E20" s="22"/>
      <c r="F20" s="23" t="s">
        <v>34</v>
      </c>
      <c r="G20" s="23"/>
      <c r="H20" s="24"/>
      <c r="I20" s="25">
        <f ca="1">ROUND(SUM(INDIRECT(ADDRESS(ROW()+(-1), COLUMN()+(0), 1)),INDIRECT(ADDRESS(ROW()+(-3), COLUMN()+(0), 1)),INDIRECT(ADDRESS(ROW()+(-7), COLUMN()+(0), 1))), 2)</f>
        <v>55.710000</v>
      </c>
    </row>
    <row r="23" spans="1:9" ht="13.50" thickBot="1" customHeight="1">
      <c r="A23" s="26" t="s">
        <v>35</v>
      </c>
      <c r="B23" s="26"/>
      <c r="C23" s="26"/>
      <c r="D23" s="26"/>
      <c r="E23" s="26" t="s">
        <v>36</v>
      </c>
      <c r="F23" s="26"/>
      <c r="G23" s="26" t="s">
        <v>37</v>
      </c>
      <c r="H23" s="26"/>
      <c r="I23" s="26" t="s">
        <v>38</v>
      </c>
    </row>
    <row r="24" spans="1:9" ht="13.50" thickBot="1" customHeight="1">
      <c r="A24" s="27" t="s">
        <v>39</v>
      </c>
      <c r="B24" s="27"/>
      <c r="C24" s="27"/>
      <c r="D24" s="27"/>
      <c r="E24" s="28">
        <v>142013.000000</v>
      </c>
      <c r="F24" s="28"/>
      <c r="G24" s="28">
        <v>172013.000000</v>
      </c>
      <c r="H24" s="28"/>
      <c r="I24" s="28">
        <v>3.000000</v>
      </c>
    </row>
    <row r="25" spans="1:9" ht="24.00" thickBot="1" customHeight="1">
      <c r="A25" s="29" t="s">
        <v>40</v>
      </c>
      <c r="B25" s="29"/>
      <c r="C25" s="29"/>
      <c r="D25" s="29"/>
      <c r="E25" s="30"/>
      <c r="F25" s="30"/>
      <c r="G25" s="30"/>
      <c r="H25" s="30"/>
      <c r="I25" s="30"/>
    </row>
    <row r="28" spans="1:1" ht="33.75" thickBot="1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42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43</v>
      </c>
      <c r="B30" s="1"/>
      <c r="C30" s="1"/>
      <c r="D30" s="1"/>
      <c r="E30" s="1"/>
      <c r="F30" s="1"/>
      <c r="G30" s="1"/>
      <c r="H30" s="1"/>
      <c r="I30" s="1"/>
    </row>
  </sheetData>
  <mergeCells count="49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H13"/>
    <mergeCell ref="A14:B14"/>
    <mergeCell ref="D14:G14"/>
    <mergeCell ref="A15:B15"/>
    <mergeCell ref="D15:E15"/>
    <mergeCell ref="F15:G15"/>
    <mergeCell ref="A16:B16"/>
    <mergeCell ref="D16:E16"/>
    <mergeCell ref="F16:G16"/>
    <mergeCell ref="A17:B17"/>
    <mergeCell ref="D17:E17"/>
    <mergeCell ref="F17:H17"/>
    <mergeCell ref="A18:B18"/>
    <mergeCell ref="D18:G18"/>
    <mergeCell ref="A19:B19"/>
    <mergeCell ref="D19:E19"/>
    <mergeCell ref="F19:G19"/>
    <mergeCell ref="A20:E20"/>
    <mergeCell ref="F20:H20"/>
    <mergeCell ref="A23:D23"/>
    <mergeCell ref="E23:F23"/>
    <mergeCell ref="G23:H23"/>
    <mergeCell ref="A24:D24"/>
    <mergeCell ref="E24:F25"/>
    <mergeCell ref="G24:H25"/>
    <mergeCell ref="I24:I25"/>
    <mergeCell ref="A25:D25"/>
    <mergeCell ref="A28:I28"/>
    <mergeCell ref="A29:I29"/>
    <mergeCell ref="A30:I30"/>
  </mergeCells>
  <pageMargins left="0.620079" right="0.472441" top="0.472441" bottom="0.472441" header="0.0" footer="0.0"/>
  <pageSetup paperSize="9" orientation="portrait"/>
  <rowBreaks count="0" manualBreakCount="0">
    </rowBreaks>
</worksheet>
</file>